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Johnston\"/>
    </mc:Choice>
  </mc:AlternateContent>
  <xr:revisionPtr revIDLastSave="0" documentId="13_ncr:1_{4405F73F-7CB4-430B-9EA1-E961D76F7E88}" xr6:coauthVersionLast="47" xr6:coauthVersionMax="47" xr10:uidLastSave="{00000000-0000-0000-0000-000000000000}"/>
  <bookViews>
    <workbookView xWindow="-120" yWindow="-120" windowWidth="24240" windowHeight="13140" tabRatio="830" xr2:uid="{DB98E9AB-6B23-4364-911B-9AA76E58EE7D}"/>
  </bookViews>
  <sheets>
    <sheet name="SB767 Summary" sheetId="1" r:id="rId1"/>
    <sheet name="List" sheetId="11" r:id="rId2"/>
    <sheet name="Speed bumps" sheetId="10" r:id="rId3"/>
    <sheet name="Storage Containers" sheetId="12" r:id="rId4"/>
    <sheet name="Garage" sheetId="13" r:id="rId5"/>
    <sheet name="Jetting" sheetId="14" r:id="rId6"/>
    <sheet name="Woodlake Park" sheetId="15" r:id="rId7"/>
    <sheet name="Vehicles" sheetId="16" r:id="rId8"/>
    <sheet name="Animal HQ" sheetId="17" r:id="rId9"/>
    <sheet name="Fill In Project Name 7 (2)" sheetId="18" r:id="rId10"/>
    <sheet name="Fill In Project Name 7 (3)" sheetId="19" r:id="rId11"/>
  </sheets>
  <definedNames>
    <definedName name="_xlnm.Print_Area" localSheetId="0">'SB767 Summary'!$A$1:$H$23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H12" i="1"/>
  <c r="F12" i="1"/>
  <c r="C29" i="17"/>
  <c r="B29" i="17"/>
  <c r="C6" i="17"/>
  <c r="D29" i="19"/>
  <c r="C26" i="19"/>
  <c r="B26" i="19"/>
  <c r="D21" i="19"/>
  <c r="D26" i="19" s="1"/>
  <c r="D17" i="19"/>
  <c r="C17" i="19"/>
  <c r="C6" i="19" s="1"/>
  <c r="B17" i="19"/>
  <c r="D10" i="19"/>
  <c r="B6" i="19"/>
  <c r="D29" i="18"/>
  <c r="D26" i="18"/>
  <c r="C26" i="18"/>
  <c r="B26" i="18"/>
  <c r="B6" i="18" s="1"/>
  <c r="D21" i="18"/>
  <c r="D17" i="18"/>
  <c r="D6" i="18" s="1"/>
  <c r="C17" i="18"/>
  <c r="C6" i="18" s="1"/>
  <c r="B17" i="18"/>
  <c r="D10" i="18"/>
  <c r="C29" i="16"/>
  <c r="B29" i="16"/>
  <c r="C6" i="16"/>
  <c r="C29" i="15"/>
  <c r="B29" i="15"/>
  <c r="C6" i="15"/>
  <c r="C29" i="14"/>
  <c r="B29" i="14"/>
  <c r="C6" i="14"/>
  <c r="C29" i="13"/>
  <c r="B29" i="13"/>
  <c r="C6" i="13"/>
  <c r="D6" i="19" l="1"/>
  <c r="C21" i="1"/>
  <c r="C22" i="1" s="1"/>
  <c r="F21" i="1"/>
  <c r="D29" i="17"/>
  <c r="C26" i="17"/>
  <c r="B26" i="17"/>
  <c r="D21" i="17"/>
  <c r="D26" i="17" s="1"/>
  <c r="C17" i="17"/>
  <c r="B17" i="17"/>
  <c r="D10" i="17"/>
  <c r="D17" i="17" s="1"/>
  <c r="D29" i="16"/>
  <c r="C26" i="16"/>
  <c r="B26" i="16"/>
  <c r="D21" i="16"/>
  <c r="D26" i="16" s="1"/>
  <c r="C17" i="16"/>
  <c r="B17" i="16"/>
  <c r="D10" i="16"/>
  <c r="D17" i="16" s="1"/>
  <c r="D29" i="15"/>
  <c r="D26" i="15"/>
  <c r="C26" i="15"/>
  <c r="B26" i="15"/>
  <c r="D21" i="15"/>
  <c r="C17" i="15"/>
  <c r="B17" i="15"/>
  <c r="D10" i="15"/>
  <c r="D17" i="15" s="1"/>
  <c r="D29" i="14"/>
  <c r="D26" i="14"/>
  <c r="C26" i="14"/>
  <c r="B26" i="14"/>
  <c r="D21" i="14"/>
  <c r="D17" i="14"/>
  <c r="C17" i="14"/>
  <c r="B17" i="14"/>
  <c r="D10" i="14"/>
  <c r="D29" i="13"/>
  <c r="C26" i="13"/>
  <c r="B26" i="13"/>
  <c r="D21" i="13"/>
  <c r="D26" i="13" s="1"/>
  <c r="C17" i="13"/>
  <c r="B17" i="13"/>
  <c r="D10" i="13"/>
  <c r="D17" i="13" s="1"/>
  <c r="D29" i="12"/>
  <c r="D26" i="12"/>
  <c r="C26" i="12"/>
  <c r="B26" i="12"/>
  <c r="D21" i="12"/>
  <c r="C17" i="12"/>
  <c r="B17" i="12"/>
  <c r="D10" i="12"/>
  <c r="D17" i="12" s="1"/>
  <c r="D6" i="12" s="1"/>
  <c r="D29" i="10"/>
  <c r="C26" i="10"/>
  <c r="B26" i="10"/>
  <c r="D21" i="10"/>
  <c r="D26" i="10" s="1"/>
  <c r="C17" i="10"/>
  <c r="B17" i="10"/>
  <c r="D10" i="10"/>
  <c r="D17" i="10" s="1"/>
  <c r="D6" i="14" l="1"/>
  <c r="D6" i="16"/>
  <c r="D6" i="17"/>
  <c r="D6" i="13"/>
  <c r="D6" i="15"/>
  <c r="G11" i="1"/>
  <c r="H21" i="1" l="1"/>
  <c r="G21" i="1"/>
</calcChain>
</file>

<file path=xl/sharedStrings.xml><?xml version="1.0" encoding="utf-8"?>
<sst xmlns="http://schemas.openxmlformats.org/spreadsheetml/2006/main" count="249" uniqueCount="54">
  <si>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</si>
  <si>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</si>
  <si>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</si>
  <si>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</si>
  <si>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</si>
  <si>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</si>
  <si>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</si>
  <si>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</si>
  <si>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</si>
  <si>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</si>
  <si>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</si>
  <si>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</si>
  <si>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</si>
  <si>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</si>
  <si>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</si>
  <si>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</si>
  <si>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</si>
  <si>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</si>
  <si>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</si>
  <si>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</si>
  <si>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</si>
  <si>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</si>
  <si>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</si>
  <si>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</si>
  <si>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</si>
  <si>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</si>
  <si>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</si>
  <si>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</si>
  <si>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</si>
  <si>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</si>
  <si>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</si>
  <si>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</si>
  <si>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</si>
  <si>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</si>
  <si>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</si>
  <si>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</si>
  <si>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</si>
  <si>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</si>
  <si>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</si>
  <si>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</si>
  <si>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</si>
  <si>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</si>
  <si>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</si>
  <si>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</si>
  <si>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</si>
  <si>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Joe Ciodo</t>
  </si>
  <si>
    <t>Johnston</t>
  </si>
  <si>
    <t>Speed bumps</t>
  </si>
  <si>
    <t>Three storage containers / conex boxes</t>
  </si>
  <si>
    <t>Steel Building / Garage</t>
  </si>
  <si>
    <t>Storm water jetting at Johnston War Memorial Park</t>
  </si>
  <si>
    <t>Woodlake Park Improvements</t>
  </si>
  <si>
    <t>FY23 Vehicles and Equipment</t>
  </si>
  <si>
    <t>Regional Animal Control HQ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</si>
</sst>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6" fontId="0" fillId="2" borderId="9" xfId="0" applyNumberFormat="1" applyFill="1" applyBorder="1"/>
    <xf numFmtId="14" fontId="0" fillId="2" borderId="8" xfId="0" applyNumberForma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M23"/>
  <sheetViews>
    <sheetView tabSelected="1" zoomScale="70" zoomScaleNormal="70" workbookViewId="0">
      <selection activeCell="D28" sqref="D28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11" max="11" width="10.42578125" bestFit="1" customWidth="1"/>
  </cols>
  <sheetData>
    <row r="1" spans="2:13" x14ac:dyDescent="0.25">
      <c r="B1" t="s">
        <v>2</v>
      </c>
      <c r="C1" s="11" t="s">
        <v>46</v>
      </c>
      <c r="E1" s="13" t="s">
        <v>6</v>
      </c>
      <c r="G1" s="45" t="s">
        <v>16</v>
      </c>
      <c r="H1" s="46"/>
    </row>
    <row r="2" spans="2:13" x14ac:dyDescent="0.25">
      <c r="B2" t="s">
        <v>1</v>
      </c>
      <c r="C2" s="11" t="s">
        <v>45</v>
      </c>
      <c r="E2" s="10"/>
      <c r="F2" t="s">
        <v>7</v>
      </c>
      <c r="G2" s="8" t="s">
        <v>4</v>
      </c>
      <c r="H2" s="9" t="s">
        <v>5</v>
      </c>
    </row>
    <row r="3" spans="2:13" x14ac:dyDescent="0.25">
      <c r="B3" t="s">
        <v>18</v>
      </c>
      <c r="C3" s="48">
        <v>45473</v>
      </c>
      <c r="D3" s="2"/>
      <c r="E3" s="28"/>
      <c r="F3" s="28"/>
      <c r="G3" s="6" t="s">
        <v>38</v>
      </c>
      <c r="H3" s="12">
        <v>3084686.95</v>
      </c>
    </row>
    <row r="4" spans="2:13" x14ac:dyDescent="0.25">
      <c r="B4" t="s">
        <v>3</v>
      </c>
      <c r="C4" s="49">
        <v>45384</v>
      </c>
      <c r="G4" s="6" t="s">
        <v>0</v>
      </c>
      <c r="H4" s="12">
        <v>5724396.2800000003</v>
      </c>
    </row>
    <row r="5" spans="2:13" ht="15.75" thickBot="1" x14ac:dyDescent="0.3">
      <c r="G5" s="7" t="s">
        <v>39</v>
      </c>
      <c r="H5" s="37"/>
    </row>
    <row r="6" spans="2:13" x14ac:dyDescent="0.25">
      <c r="I6" s="2"/>
      <c r="J6" s="2"/>
      <c r="K6" s="2"/>
      <c r="L6" s="2"/>
      <c r="M6" s="2"/>
    </row>
    <row r="7" spans="2:13" x14ac:dyDescent="0.25">
      <c r="I7" s="2"/>
      <c r="J7" s="2"/>
      <c r="K7" s="2"/>
      <c r="L7" s="2"/>
      <c r="M7" s="2"/>
    </row>
    <row r="8" spans="2:13" x14ac:dyDescent="0.25">
      <c r="I8" s="2"/>
      <c r="J8" s="2"/>
      <c r="K8" s="2"/>
      <c r="L8" s="2"/>
      <c r="M8" s="2"/>
    </row>
    <row r="9" spans="2:13" x14ac:dyDescent="0.25">
      <c r="I9" s="2"/>
      <c r="J9" s="2"/>
      <c r="K9" s="2"/>
      <c r="L9" s="2"/>
      <c r="M9" s="2"/>
    </row>
    <row r="10" spans="2:13" ht="30.75" customHeight="1" x14ac:dyDescent="0.25">
      <c r="I10" s="2"/>
      <c r="J10" s="2"/>
      <c r="K10" s="2"/>
      <c r="L10" s="2"/>
      <c r="M10" s="2"/>
    </row>
    <row r="11" spans="2:13" ht="45.75" customHeight="1" x14ac:dyDescent="0.25">
      <c r="B11" s="15" t="s">
        <v>17</v>
      </c>
      <c r="C11" s="15"/>
      <c r="D11" s="15"/>
      <c r="E11" s="19"/>
      <c r="F11" s="15" t="s">
        <v>19</v>
      </c>
      <c r="G11" s="38" t="str">
        <f>"Amount Actually Spent on Projects from inception through Fiscal Year End:     "&amp;C3</f>
        <v>Amount Actually Spent on Projects from inception through Fiscal Year End:     45473</v>
      </c>
      <c r="H11" s="38" t="s">
        <v>20</v>
      </c>
      <c r="I11" s="17"/>
      <c r="J11" s="2"/>
      <c r="K11" s="2"/>
      <c r="L11" s="2"/>
      <c r="M11" s="2"/>
    </row>
    <row r="12" spans="2:13" ht="45.75" customHeight="1" x14ac:dyDescent="0.25">
      <c r="B12" s="14" t="s">
        <v>8</v>
      </c>
      <c r="C12" s="14"/>
      <c r="D12" s="14"/>
      <c r="E12" s="14"/>
      <c r="F12" s="39">
        <f>'Speed bumps'!B6+'Storage Containers'!B6+Garage!B6+Jetting!B6+'Woodlake Park'!B6+Vehicles!B6+'Animal HQ'!B6</f>
        <v>3034050.92</v>
      </c>
      <c r="G12" s="39">
        <f>'Speed bumps'!C6+'Storage Containers'!C6+Garage!C6+Jetting!C6+'Woodlake Park'!C6+Vehicles!C6+'Animal HQ'!C6</f>
        <v>3034050.92</v>
      </c>
      <c r="H12" s="39">
        <f>'Speed bumps'!D6+'Storage Containers'!D6+Garage!D6+Jetting!D6+'Woodlake Park'!D6+Vehicles!D6+'Animal HQ'!D6</f>
        <v>0</v>
      </c>
      <c r="I12" s="16"/>
      <c r="J12" s="16"/>
      <c r="K12" s="16"/>
      <c r="L12" s="16"/>
      <c r="M12" s="16"/>
    </row>
    <row r="13" spans="2:13" ht="45.75" customHeight="1" x14ac:dyDescent="0.25">
      <c r="B13" s="47" t="s">
        <v>9</v>
      </c>
      <c r="C13" s="47"/>
      <c r="D13" s="47"/>
      <c r="E13" s="47"/>
      <c r="F13" s="39">
        <v>0</v>
      </c>
      <c r="G13" s="39">
        <v>0</v>
      </c>
      <c r="H13" s="39">
        <v>0</v>
      </c>
      <c r="I13" s="16"/>
      <c r="J13" s="16"/>
      <c r="K13" s="16"/>
      <c r="L13" s="16"/>
      <c r="M13" s="16"/>
    </row>
    <row r="14" spans="2:13" ht="45.75" customHeight="1" x14ac:dyDescent="0.25">
      <c r="B14" s="14" t="s">
        <v>10</v>
      </c>
      <c r="C14" s="14"/>
      <c r="D14" s="14"/>
      <c r="E14" s="14"/>
      <c r="F14" s="39">
        <v>0</v>
      </c>
      <c r="G14" s="39">
        <v>0</v>
      </c>
      <c r="H14" s="39">
        <v>0</v>
      </c>
      <c r="I14" s="16"/>
      <c r="J14" s="16"/>
      <c r="K14" s="16"/>
      <c r="L14" s="16"/>
      <c r="M14" s="16"/>
    </row>
    <row r="15" spans="2:13" ht="45.75" customHeight="1" x14ac:dyDescent="0.25">
      <c r="B15" s="14" t="s">
        <v>11</v>
      </c>
      <c r="C15" s="14"/>
      <c r="D15" s="14"/>
      <c r="E15" s="14"/>
      <c r="F15" s="39">
        <v>0</v>
      </c>
      <c r="G15" s="39">
        <v>0</v>
      </c>
      <c r="H15" s="39">
        <v>0</v>
      </c>
      <c r="I15" s="16"/>
      <c r="J15" s="16"/>
      <c r="K15" s="16"/>
      <c r="L15" s="16"/>
      <c r="M15" s="16"/>
    </row>
    <row r="16" spans="2:13" ht="45.75" customHeight="1" x14ac:dyDescent="0.25">
      <c r="B16" s="47" t="s">
        <v>12</v>
      </c>
      <c r="C16" s="47"/>
      <c r="D16" s="47"/>
      <c r="E16" s="47"/>
      <c r="F16" s="39">
        <v>0</v>
      </c>
      <c r="G16" s="39">
        <v>0</v>
      </c>
      <c r="H16" s="39">
        <v>0</v>
      </c>
      <c r="I16" s="16"/>
      <c r="J16" s="16"/>
      <c r="K16" s="16"/>
      <c r="L16" s="16"/>
      <c r="M16" s="16"/>
    </row>
    <row r="17" spans="2:13" ht="45.75" customHeight="1" x14ac:dyDescent="0.25">
      <c r="B17" s="18" t="s">
        <v>13</v>
      </c>
      <c r="C17" s="18"/>
      <c r="D17" s="18"/>
      <c r="E17" s="18"/>
      <c r="F17" s="39">
        <v>0</v>
      </c>
      <c r="G17" s="39">
        <v>0</v>
      </c>
      <c r="H17" s="39">
        <v>0</v>
      </c>
      <c r="I17" s="16"/>
      <c r="J17" s="16"/>
      <c r="K17" s="16"/>
      <c r="L17" s="16"/>
      <c r="M17" s="16"/>
    </row>
    <row r="18" spans="2:13" ht="45.75" customHeight="1" x14ac:dyDescent="0.25">
      <c r="B18" s="18" t="s">
        <v>14</v>
      </c>
      <c r="C18" s="18"/>
      <c r="D18" s="18"/>
      <c r="E18" s="18"/>
      <c r="F18" s="39">
        <v>0</v>
      </c>
      <c r="G18" s="39">
        <v>0</v>
      </c>
      <c r="H18" s="39">
        <v>0</v>
      </c>
      <c r="I18" s="16"/>
      <c r="J18" s="16"/>
      <c r="K18" s="16"/>
      <c r="L18" s="16"/>
      <c r="M18" s="16"/>
    </row>
    <row r="19" spans="2:13" x14ac:dyDescent="0.25">
      <c r="B19" s="18"/>
      <c r="C19" s="18"/>
      <c r="D19" s="18"/>
      <c r="E19" s="18"/>
      <c r="F19" s="23"/>
      <c r="G19" s="23"/>
      <c r="H19" s="23"/>
    </row>
    <row r="20" spans="2:13" x14ac:dyDescent="0.25">
      <c r="B20" s="18"/>
      <c r="C20" s="18"/>
      <c r="D20" s="18"/>
      <c r="E20" s="18"/>
      <c r="F20" s="23"/>
      <c r="G20" s="23"/>
      <c r="H20" s="23"/>
    </row>
    <row r="21" spans="2:13" ht="15.75" thickBot="1" x14ac:dyDescent="0.3">
      <c r="B21" s="20" t="s">
        <v>15</v>
      </c>
      <c r="C21" s="21">
        <f>SUM(H3:H5)</f>
        <v>8809083.2300000004</v>
      </c>
      <c r="D21" s="22"/>
      <c r="E21" s="21"/>
      <c r="F21" s="22">
        <f>SUM(F12:F18)</f>
        <v>3034050.92</v>
      </c>
      <c r="G21" s="22">
        <f t="shared" ref="G21:H21" si="0">SUM(G12:G18)</f>
        <v>3034050.92</v>
      </c>
      <c r="H21" s="22">
        <f t="shared" si="0"/>
        <v>0</v>
      </c>
    </row>
    <row r="22" spans="2:13" ht="15.75" thickTop="1" x14ac:dyDescent="0.25">
      <c r="B22" s="36" t="s">
        <v>36</v>
      </c>
      <c r="C22" s="5">
        <f>C21-F21</f>
        <v>5775032.3100000005</v>
      </c>
      <c r="H22" s="3"/>
    </row>
    <row r="23" spans="2:13" x14ac:dyDescent="0.25">
      <c r="B23" s="1"/>
      <c r="H23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EDDB91-13A9-475F-ABAE-A2BAAE13120D}">
  <dimension ref="A2:M29"/>
  <sheetViews>
    <sheetView topLeftCell="C1"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37</v>
      </c>
    </row>
    <row r="3" spans="1:13" x14ac:dyDescent="0.25">
      <c r="A3" t="s">
        <v>21</v>
      </c>
      <c r="B3" t="s">
        <v>23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f>SUM(B17,B26,B29)</f>
        <v>0</v>
      </c>
      <c r="C6" s="35">
        <f>SUM(C17,C26,C29)</f>
        <v>0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/>
      <c r="C29" s="34"/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662F696-258B-4F85-B425-5BAE014D2D1F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FBF08-D4FC-42AF-831F-56601C489D09}">
  <dimension ref="A2:M29"/>
  <sheetViews>
    <sheetView topLeftCell="C1"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37</v>
      </c>
    </row>
    <row r="3" spans="1:13" x14ac:dyDescent="0.25">
      <c r="A3" t="s">
        <v>21</v>
      </c>
      <c r="B3" t="s">
        <v>23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f>SUM(B17,B26,B29)</f>
        <v>0</v>
      </c>
      <c r="C6" s="35">
        <f>SUM(C17,C26,C29)</f>
        <v>0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/>
      <c r="C29" s="34"/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895FE6F-C23B-402C-AC37-45B370093F8C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: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47</v>
      </c>
    </row>
    <row r="5" spans="1:13" x14ac:dyDescent="0.25">
      <c r="A5" s="42"/>
      <c r="B5" s="42" t="s">
        <v>24</v>
      </c>
      <c r="C5" s="42" t="s">
        <v>25</v>
      </c>
      <c r="D5" s="42" t="s">
        <v>40</v>
      </c>
    </row>
    <row r="6" spans="1:13" x14ac:dyDescent="0.25">
      <c r="A6" s="29" t="s">
        <v>33</v>
      </c>
      <c r="B6" s="35">
        <v>16594.150000000001</v>
      </c>
      <c r="C6" s="35">
        <v>16594.150000000001</v>
      </c>
      <c r="D6" s="35">
        <v>0</v>
      </c>
    </row>
    <row r="8" spans="1:13" x14ac:dyDescent="0.25">
      <c r="A8" s="40" t="s">
        <v>41</v>
      </c>
      <c r="B8" s="41" t="s">
        <v>28</v>
      </c>
      <c r="C8" s="41" t="s">
        <v>29</v>
      </c>
      <c r="D8" s="41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43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43" t="s">
        <v>42</v>
      </c>
      <c r="B19" s="43" t="s">
        <v>24</v>
      </c>
      <c r="C19" s="43" t="s">
        <v>25</v>
      </c>
      <c r="D19" s="43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/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44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44"/>
      <c r="B28" s="44" t="s">
        <v>24</v>
      </c>
      <c r="C28" s="44" t="s">
        <v>25</v>
      </c>
      <c r="D28" s="44" t="s">
        <v>30</v>
      </c>
    </row>
    <row r="29" spans="1:13" x14ac:dyDescent="0.25">
      <c r="A29" s="27" t="s">
        <v>27</v>
      </c>
      <c r="B29" s="34">
        <v>16594.150000000001</v>
      </c>
      <c r="C29" s="34">
        <v>16594.150000000001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14" sqref="C1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48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22642</v>
      </c>
      <c r="C6" s="35">
        <v>22642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v>22642</v>
      </c>
      <c r="C29" s="34">
        <v>22642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49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2325603</v>
      </c>
      <c r="C6" s="35">
        <f>B6</f>
        <v>2325603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f>B6</f>
        <v>2325603</v>
      </c>
      <c r="C29" s="34">
        <f>C6</f>
        <v>2325603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50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11272</v>
      </c>
      <c r="C6" s="35">
        <f>B6</f>
        <v>11272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f>B6</f>
        <v>11272</v>
      </c>
      <c r="C29" s="34">
        <f>B29</f>
        <v>11272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51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60950</v>
      </c>
      <c r="C6" s="35">
        <f>B6</f>
        <v>60950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f>B6</f>
        <v>60950</v>
      </c>
      <c r="C29" s="34">
        <f>B29</f>
        <v>60950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52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140989.76999999999</v>
      </c>
      <c r="C6" s="35">
        <f>B6</f>
        <v>140989.76999999999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f>B6</f>
        <v>140989.76999999999</v>
      </c>
      <c r="C29" s="34">
        <f>B29</f>
        <v>140989.76999999999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A4"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4" t="s">
        <v>8</v>
      </c>
    </row>
    <row r="3" spans="1:13" x14ac:dyDescent="0.25">
      <c r="A3" t="s">
        <v>21</v>
      </c>
      <c r="B3" t="s">
        <v>53</v>
      </c>
    </row>
    <row r="5" spans="1:13" x14ac:dyDescent="0.25">
      <c r="A5" s="29"/>
      <c r="B5" s="29" t="s">
        <v>24</v>
      </c>
      <c r="C5" s="29" t="s">
        <v>25</v>
      </c>
      <c r="D5" s="29" t="s">
        <v>40</v>
      </c>
    </row>
    <row r="6" spans="1:13" x14ac:dyDescent="0.25">
      <c r="A6" s="29" t="s">
        <v>33</v>
      </c>
      <c r="B6" s="35">
        <v>456000</v>
      </c>
      <c r="C6" s="35">
        <f>B6</f>
        <v>456000</v>
      </c>
      <c r="D6" s="35">
        <f>SUM(D17,D26,D29)</f>
        <v>0</v>
      </c>
    </row>
    <row r="8" spans="1:13" x14ac:dyDescent="0.25">
      <c r="A8" s="25"/>
      <c r="B8" s="25" t="s">
        <v>28</v>
      </c>
      <c r="C8" s="25" t="s">
        <v>29</v>
      </c>
      <c r="D8" s="25" t="s">
        <v>30</v>
      </c>
      <c r="E8" s="25"/>
      <c r="F8" s="25"/>
      <c r="G8" s="25"/>
      <c r="H8" s="25"/>
      <c r="I8" s="25"/>
      <c r="J8" s="25"/>
      <c r="K8" s="25"/>
      <c r="L8" s="25"/>
      <c r="M8" s="25"/>
    </row>
    <row r="9" spans="1:13" x14ac:dyDescent="0.25">
      <c r="A9" s="25" t="s">
        <v>26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1:13" x14ac:dyDescent="0.25">
      <c r="A10" s="25" t="s">
        <v>35</v>
      </c>
      <c r="B10" s="30"/>
      <c r="C10" s="30"/>
      <c r="D10" s="30">
        <f>B10-C10</f>
        <v>0</v>
      </c>
      <c r="E10" s="25"/>
      <c r="F10" s="25"/>
      <c r="G10" s="25"/>
      <c r="H10" s="25"/>
      <c r="I10" s="25"/>
      <c r="J10" s="25"/>
      <c r="K10" s="25"/>
      <c r="L10" s="25"/>
      <c r="M10" s="25"/>
    </row>
    <row r="11" spans="1:13" x14ac:dyDescent="0.25">
      <c r="A11" s="25"/>
      <c r="B11" s="30"/>
      <c r="C11" s="30"/>
      <c r="D11" s="30"/>
      <c r="E11" s="25"/>
      <c r="F11" s="25"/>
      <c r="G11" s="25"/>
      <c r="H11" s="25"/>
      <c r="I11" s="25"/>
      <c r="J11" s="25"/>
      <c r="K11" s="25"/>
      <c r="L11" s="25"/>
      <c r="M11" s="25"/>
    </row>
    <row r="12" spans="1:13" x14ac:dyDescent="0.25">
      <c r="A12" s="25"/>
      <c r="B12" s="30"/>
      <c r="C12" s="30"/>
      <c r="D12" s="30"/>
      <c r="E12" s="25"/>
      <c r="F12" s="25"/>
      <c r="G12" s="25"/>
      <c r="H12" s="25"/>
      <c r="I12" s="25"/>
      <c r="J12" s="25"/>
      <c r="K12" s="25"/>
      <c r="L12" s="25"/>
      <c r="M12" s="25"/>
    </row>
    <row r="13" spans="1:13" x14ac:dyDescent="0.25">
      <c r="A13" s="25"/>
      <c r="B13" s="30"/>
      <c r="C13" s="30"/>
      <c r="D13" s="30"/>
      <c r="E13" s="25"/>
      <c r="F13" s="25"/>
      <c r="G13" s="25"/>
      <c r="H13" s="25"/>
      <c r="I13" s="25"/>
      <c r="J13" s="25"/>
      <c r="K13" s="25"/>
      <c r="L13" s="25"/>
      <c r="M13" s="25"/>
    </row>
    <row r="14" spans="1:13" x14ac:dyDescent="0.25">
      <c r="A14" s="25"/>
      <c r="B14" s="30"/>
      <c r="C14" s="30"/>
      <c r="D14" s="30"/>
      <c r="E14" s="25"/>
      <c r="F14" s="25"/>
      <c r="G14" s="25"/>
      <c r="H14" s="25"/>
      <c r="I14" s="25"/>
      <c r="J14" s="25"/>
      <c r="K14" s="25"/>
      <c r="L14" s="25"/>
      <c r="M14" s="25"/>
    </row>
    <row r="15" spans="1:13" x14ac:dyDescent="0.25">
      <c r="A15" s="25"/>
      <c r="B15" s="30"/>
      <c r="C15" s="30"/>
      <c r="D15" s="30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15.75" thickBot="1" x14ac:dyDescent="0.3">
      <c r="A16" s="25"/>
      <c r="B16" s="31"/>
      <c r="C16" s="31"/>
      <c r="D16" s="31"/>
      <c r="E16" s="25"/>
      <c r="F16" s="25"/>
      <c r="G16" s="25"/>
      <c r="H16" s="25"/>
      <c r="I16" s="25"/>
      <c r="J16" s="25"/>
      <c r="K16" s="25"/>
      <c r="L16" s="25"/>
      <c r="M16" s="25"/>
    </row>
    <row r="17" spans="1:13" ht="15.75" thickTop="1" x14ac:dyDescent="0.25">
      <c r="A17" s="25" t="s">
        <v>31</v>
      </c>
      <c r="B17" s="30">
        <f>SUM(B9:B16)</f>
        <v>0</v>
      </c>
      <c r="C17" s="30">
        <f t="shared" ref="C17:D17" si="0">SUM(C9:C16)</f>
        <v>0</v>
      </c>
      <c r="D17" s="30">
        <f t="shared" si="0"/>
        <v>0</v>
      </c>
      <c r="E17" s="25"/>
      <c r="F17" s="25"/>
      <c r="G17" s="25"/>
      <c r="H17" s="25"/>
      <c r="I17" s="25"/>
      <c r="J17" s="25"/>
      <c r="K17" s="25"/>
      <c r="L17" s="25"/>
      <c r="M17" s="25"/>
    </row>
    <row r="19" spans="1:13" x14ac:dyDescent="0.25">
      <c r="A19" s="26"/>
      <c r="B19" s="26" t="s">
        <v>24</v>
      </c>
      <c r="C19" s="26" t="s">
        <v>25</v>
      </c>
      <c r="D19" s="26" t="s">
        <v>30</v>
      </c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25">
      <c r="A20" s="26" t="s">
        <v>22</v>
      </c>
      <c r="B20" s="32"/>
      <c r="C20" s="32"/>
      <c r="D20" s="32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25">
      <c r="A21" s="26" t="s">
        <v>35</v>
      </c>
      <c r="B21" s="32"/>
      <c r="C21" s="32"/>
      <c r="D21" s="32">
        <f>B21-C21</f>
        <v>0</v>
      </c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25">
      <c r="A22" s="26"/>
      <c r="B22" s="32"/>
      <c r="C22" s="32"/>
      <c r="D22" s="32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25">
      <c r="A23" s="26"/>
      <c r="B23" s="32"/>
      <c r="C23" s="32"/>
      <c r="D23" s="32"/>
      <c r="E23" s="26"/>
      <c r="F23" s="26"/>
      <c r="G23" s="26"/>
      <c r="H23" s="26"/>
      <c r="I23" s="26"/>
      <c r="J23" s="26"/>
      <c r="K23" s="26"/>
      <c r="L23" s="26"/>
      <c r="M23" s="26"/>
    </row>
    <row r="24" spans="1:13" x14ac:dyDescent="0.25">
      <c r="A24" s="26"/>
      <c r="B24" s="32"/>
      <c r="C24" s="32"/>
      <c r="D24" s="32"/>
      <c r="E24" s="26"/>
      <c r="F24" s="26"/>
      <c r="G24" s="26"/>
      <c r="H24" s="26"/>
      <c r="I24" s="26"/>
      <c r="J24" s="26"/>
      <c r="K24" s="26"/>
      <c r="L24" s="26"/>
      <c r="M24" s="26"/>
    </row>
    <row r="25" spans="1:13" ht="15.75" thickBot="1" x14ac:dyDescent="0.3">
      <c r="A25" s="26"/>
      <c r="B25" s="33"/>
      <c r="C25" s="33"/>
      <c r="D25" s="33"/>
      <c r="E25" s="26"/>
      <c r="F25" s="26"/>
      <c r="G25" s="26"/>
      <c r="H25" s="26"/>
      <c r="I25" s="26"/>
      <c r="J25" s="26"/>
      <c r="K25" s="26"/>
      <c r="L25" s="26"/>
      <c r="M25" s="26"/>
    </row>
    <row r="26" spans="1:13" ht="15.75" thickTop="1" x14ac:dyDescent="0.25">
      <c r="A26" s="26" t="s">
        <v>32</v>
      </c>
      <c r="B26" s="32">
        <f>SUM(B20:B25)</f>
        <v>0</v>
      </c>
      <c r="C26" s="32">
        <f t="shared" ref="C26:D26" si="1">SUM(C20:C25)</f>
        <v>0</v>
      </c>
      <c r="D26" s="32">
        <f t="shared" si="1"/>
        <v>0</v>
      </c>
      <c r="E26" s="26"/>
      <c r="F26" s="26"/>
      <c r="G26" s="26"/>
      <c r="H26" s="26"/>
      <c r="I26" s="26"/>
      <c r="J26" s="26"/>
      <c r="K26" s="26"/>
      <c r="L26" s="26"/>
      <c r="M26" s="26"/>
    </row>
    <row r="27" spans="1:13" s="28" customFormat="1" x14ac:dyDescent="0.25"/>
    <row r="28" spans="1:13" x14ac:dyDescent="0.25">
      <c r="A28" s="27"/>
      <c r="B28" s="27" t="s">
        <v>24</v>
      </c>
      <c r="C28" s="27" t="s">
        <v>25</v>
      </c>
      <c r="D28" s="27" t="s">
        <v>30</v>
      </c>
    </row>
    <row r="29" spans="1:13" x14ac:dyDescent="0.25">
      <c r="A29" s="27" t="s">
        <v>27</v>
      </c>
      <c r="B29" s="34">
        <f>B6</f>
        <v>456000</v>
      </c>
      <c r="C29" s="34">
        <f>B29</f>
        <v>456000</v>
      </c>
      <c r="D29" s="34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</vt:i4>
      </vt:variant>
    </vt:vector>
  </HeadingPairs>
  <TitlesOfParts>
    <vt:vector size="12" baseType="lpstr">
      <vt:lpstr>SB767 Summary</vt:lpstr>
      <vt:lpstr>List</vt:lpstr>
      <vt:lpstr>Speed bumps</vt:lpstr>
      <vt:lpstr>Storage Containers</vt:lpstr>
      <vt:lpstr>Garage</vt:lpstr>
      <vt:lpstr>Jetting</vt:lpstr>
      <vt:lpstr>Woodlake Park</vt:lpstr>
      <vt:lpstr>Vehicles</vt:lpstr>
      <vt:lpstr>Animal HQ</vt:lpstr>
      <vt:lpstr>Fill In Project Name 7 (2)</vt:lpstr>
      <vt:lpstr>Fill In Project Name 7 (3)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Kelliher, Keith (DOR)</cp:lastModifiedBy>
  <cp:lastPrinted>2024-01-16T18:22:12Z</cp:lastPrinted>
  <dcterms:created xsi:type="dcterms:W3CDTF">2023-09-15T17:56:40Z</dcterms:created>
  <dcterms:modified xsi:type="dcterms:W3CDTF">2024-04-03T15:35:37Z</dcterms:modified>
</cp:coreProperties>
</file>